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RETARIAT\"/>
    </mc:Choice>
  </mc:AlternateContent>
  <xr:revisionPtr revIDLastSave="0" documentId="13_ncr:1_{C7CCBA16-DD16-460D-BFDE-162165FDBA0A}" xr6:coauthVersionLast="47" xr6:coauthVersionMax="47" xr10:uidLastSave="{00000000-0000-0000-0000-000000000000}"/>
  <bookViews>
    <workbookView xWindow="-120" yWindow="-120" windowWidth="29040" windowHeight="15840" xr2:uid="{B5116415-B14D-425A-83F6-DED7E1275112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1" l="1"/>
  <c r="E115" i="1"/>
  <c r="G116" i="1"/>
  <c r="F116" i="1"/>
  <c r="E116" i="1"/>
  <c r="G115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3" i="1"/>
  <c r="G12" i="1"/>
  <c r="G11" i="1"/>
  <c r="G10" i="1"/>
  <c r="G9" i="1"/>
  <c r="G8" i="1"/>
  <c r="G7" i="1"/>
  <c r="F13" i="1"/>
  <c r="F12" i="1"/>
  <c r="F11" i="1"/>
  <c r="F10" i="1"/>
  <c r="F9" i="1"/>
  <c r="F8" i="1"/>
  <c r="F7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<sst xmlns="http://schemas.openxmlformats.org/spreadsheetml/2006/main" count="266" uniqueCount="39">
  <si>
    <t>GRUPA TARYFOWA A1</t>
  </si>
  <si>
    <t>Wyszczególnienie</t>
  </si>
  <si>
    <t>Jedn. miary</t>
  </si>
  <si>
    <t>Ceny i stawki opłat</t>
  </si>
  <si>
    <t>netto</t>
  </si>
  <si>
    <t>Lp.</t>
  </si>
  <si>
    <t>1.</t>
  </si>
  <si>
    <t>2.</t>
  </si>
  <si>
    <t>3.</t>
  </si>
  <si>
    <t>4.</t>
  </si>
  <si>
    <t>5.</t>
  </si>
  <si>
    <t>Cena za zamówioną moc cieplną</t>
  </si>
  <si>
    <t>Cena ciepła</t>
  </si>
  <si>
    <t>Cena nośnika ciepła</t>
  </si>
  <si>
    <t>Stała stawka opłaty za usługi przesyłowe</t>
  </si>
  <si>
    <t>Zmienna stawka opłaty za usługi przesyłowe</t>
  </si>
  <si>
    <t>zł/MW/rok</t>
  </si>
  <si>
    <t>rata  - zł/MW/m-c</t>
  </si>
  <si>
    <t>zł/GJ</t>
  </si>
  <si>
    <r>
      <t>zł/m</t>
    </r>
    <r>
      <rPr>
        <vertAlign val="superscript"/>
        <sz val="12"/>
        <color theme="1"/>
        <rFont val="Times New Roman"/>
        <family val="1"/>
        <charset val="238"/>
      </rPr>
      <t>3</t>
    </r>
  </si>
  <si>
    <t>GRUPA TARYFOWA A2</t>
  </si>
  <si>
    <t>GRUPA TARYFOWA A3</t>
  </si>
  <si>
    <t>GRUPA TARYFOWA B1</t>
  </si>
  <si>
    <t>GRUPA TARYFOWA B2</t>
  </si>
  <si>
    <t>GRUPA TARYFOWA B3</t>
  </si>
  <si>
    <t>GRUPA TARYFOWA C1</t>
  </si>
  <si>
    <t>GRUPA TARYFOWA C2</t>
  </si>
  <si>
    <t>GRUPA TARYFOWA C3</t>
  </si>
  <si>
    <t>brutto w okresie do 31.12.2021 r.</t>
  </si>
  <si>
    <t>brutto w okresie             01-31. 01.2022 r.</t>
  </si>
  <si>
    <t>brutto w okresie             01.02-31. 07.2022 r.</t>
  </si>
  <si>
    <r>
      <t>zł/m</t>
    </r>
    <r>
      <rPr>
        <vertAlign val="superscript"/>
        <sz val="10"/>
        <color theme="1"/>
        <rFont val="Times New Roman"/>
        <family val="1"/>
        <charset val="238"/>
      </rPr>
      <t>3</t>
    </r>
  </si>
  <si>
    <t>Grupa Taryfowa D1</t>
  </si>
  <si>
    <t>brutto w okresie             01.02 - 31.07.2022 r.</t>
  </si>
  <si>
    <t>GRUPA TARYFOWA D1</t>
  </si>
  <si>
    <t>Stawka opłaty miesięcznej za zamówioną moc cieplną</t>
  </si>
  <si>
    <t>zł/MW</t>
  </si>
  <si>
    <t xml:space="preserve">Stawka opłaty za cieło </t>
  </si>
  <si>
    <t>Ceny energii cielnej z uwględnieniem obniżonek stawek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</si>
</sst>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EAFDE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/>
    </xf>
    <xf numFmtId="9" fontId="10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43" fontId="11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3" fontId="11" fillId="2" borderId="1" xfId="1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left" vertical="center"/>
    </xf>
    <xf numFmtId="9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3" fontId="6" fillId="0" borderId="3" xfId="1" applyFont="1" applyBorder="1" applyAlignment="1">
      <alignment horizontal="left" vertical="center"/>
    </xf>
    <xf numFmtId="43" fontId="6" fillId="0" borderId="2" xfId="1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9" fontId="4" fillId="5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3" fontId="7" fillId="5" borderId="10" xfId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43" fontId="6" fillId="0" borderId="13" xfId="1" applyFont="1" applyBorder="1" applyAlignment="1">
      <alignment horizontal="left" vertical="center"/>
    </xf>
    <xf numFmtId="43" fontId="6" fillId="0" borderId="14" xfId="1" applyFont="1" applyBorder="1" applyAlignment="1">
      <alignment horizontal="left" vertical="center"/>
    </xf>
    <xf numFmtId="43" fontId="7" fillId="4" borderId="12" xfId="1" applyFont="1" applyFill="1" applyBorder="1" applyAlignment="1">
      <alignment horizontal="left" vertical="center"/>
    </xf>
    <xf numFmtId="43" fontId="7" fillId="5" borderId="15" xfId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EAFDE9"/>
      <color rgb="FFD3FBD1"/>
      <color rgb="FFFFF8E5"/>
      <color rgb="FFFFFDF7"/>
      <color rgb="FFFFF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6922-C5F6-4BAC-B06F-8321CCD98A18}">
  <dimension ref="A1:G116"/>
  <sheetViews>
    <sheetView tabSelected="1" topLeftCell="A15" zoomScaleNormal="100" workbookViewId="0">
      <selection activeCell="E21" sqref="E21"/>
    </sheetView>
  </sheetViews>
  <sheetFormatPr defaultRowHeight="15.75" x14ac:dyDescent="0.25"/>
  <cols>
    <col min="1" max="1" width="4.42578125" style="1" customWidth="1"/>
    <col min="2" max="2" width="26.7109375" style="1" customWidth="1"/>
    <col min="3" max="3" width="15.28515625" style="1" customWidth="1"/>
    <col min="4" max="4" width="12" style="1" customWidth="1"/>
    <col min="5" max="5" width="14" style="1" customWidth="1"/>
    <col min="6" max="6" width="14.42578125" style="1" customWidth="1"/>
    <col min="7" max="7" width="17.28515625" style="1" customWidth="1"/>
    <col min="8" max="16384" width="9.140625" style="1"/>
  </cols>
  <sheetData>
    <row r="1" spans="1:7" ht="25.5" customHeight="1" x14ac:dyDescent="0.25">
      <c r="A1" s="55" t="s">
        <v>38</v>
      </c>
      <c r="B1" s="55"/>
      <c r="C1" s="55"/>
      <c r="D1" s="55"/>
      <c r="E1" s="55"/>
      <c r="F1" s="55"/>
      <c r="G1" s="55"/>
    </row>
    <row r="3" spans="1:7" ht="19.5" customHeight="1" x14ac:dyDescent="0.25">
      <c r="A3" s="21" t="s">
        <v>0</v>
      </c>
      <c r="B3" s="21"/>
      <c r="C3" s="21"/>
      <c r="D3" s="21"/>
    </row>
    <row r="4" spans="1:7" ht="16.5" thickBot="1" x14ac:dyDescent="0.3">
      <c r="A4" s="3"/>
      <c r="B4" s="3"/>
      <c r="C4" s="3"/>
      <c r="D4" s="3"/>
    </row>
    <row r="5" spans="1:7" ht="36" customHeight="1" x14ac:dyDescent="0.25">
      <c r="A5" s="37" t="s">
        <v>5</v>
      </c>
      <c r="B5" s="38" t="s">
        <v>1</v>
      </c>
      <c r="C5" s="38" t="s">
        <v>2</v>
      </c>
      <c r="D5" s="39" t="s">
        <v>3</v>
      </c>
      <c r="E5" s="40" t="s">
        <v>28</v>
      </c>
      <c r="F5" s="41" t="s">
        <v>29</v>
      </c>
      <c r="G5" s="42" t="s">
        <v>33</v>
      </c>
    </row>
    <row r="6" spans="1:7" ht="15.75" customHeight="1" x14ac:dyDescent="0.25">
      <c r="A6" s="43"/>
      <c r="B6" s="22"/>
      <c r="C6" s="22"/>
      <c r="D6" s="33" t="s">
        <v>4</v>
      </c>
      <c r="E6" s="36">
        <v>0.23</v>
      </c>
      <c r="F6" s="31">
        <v>0.08</v>
      </c>
      <c r="G6" s="44">
        <v>0.05</v>
      </c>
    </row>
    <row r="7" spans="1:7" s="2" customFormat="1" ht="20.100000000000001" customHeight="1" x14ac:dyDescent="0.25">
      <c r="A7" s="45" t="s">
        <v>6</v>
      </c>
      <c r="B7" s="23" t="s">
        <v>11</v>
      </c>
      <c r="C7" s="5" t="s">
        <v>16</v>
      </c>
      <c r="D7" s="34">
        <v>88785.17</v>
      </c>
      <c r="E7" s="35">
        <f>+D7*$E$6+D7</f>
        <v>109205.7591</v>
      </c>
      <c r="F7" s="32">
        <f>+D7*$F$6+D7</f>
        <v>95887.983599999992</v>
      </c>
      <c r="G7" s="46">
        <f>D7*$G$6+D7</f>
        <v>93224.428499999995</v>
      </c>
    </row>
    <row r="8" spans="1:7" s="2" customFormat="1" ht="20.100000000000001" customHeight="1" x14ac:dyDescent="0.25">
      <c r="A8" s="45"/>
      <c r="B8" s="23"/>
      <c r="C8" s="5" t="s">
        <v>17</v>
      </c>
      <c r="D8" s="34">
        <v>7398.76</v>
      </c>
      <c r="E8" s="35">
        <f t="shared" ref="E8:E13" si="0">+D8*$E$6+D8</f>
        <v>9100.4748</v>
      </c>
      <c r="F8" s="32">
        <f t="shared" ref="F8:F13" si="1">+D8*$F$6+D8</f>
        <v>7990.6608000000006</v>
      </c>
      <c r="G8" s="46">
        <f t="shared" ref="G8:G13" si="2">D8*$G$6+D8</f>
        <v>7768.6980000000003</v>
      </c>
    </row>
    <row r="9" spans="1:7" s="2" customFormat="1" ht="30" customHeight="1" x14ac:dyDescent="0.25">
      <c r="A9" s="47" t="s">
        <v>7</v>
      </c>
      <c r="B9" s="5" t="s">
        <v>12</v>
      </c>
      <c r="C9" s="5" t="s">
        <v>18</v>
      </c>
      <c r="D9" s="34">
        <v>42.84</v>
      </c>
      <c r="E9" s="35">
        <f t="shared" si="0"/>
        <v>52.693200000000004</v>
      </c>
      <c r="F9" s="32">
        <f t="shared" si="1"/>
        <v>46.267200000000003</v>
      </c>
      <c r="G9" s="46">
        <f t="shared" si="2"/>
        <v>44.982000000000006</v>
      </c>
    </row>
    <row r="10" spans="1:7" s="2" customFormat="1" ht="30" customHeight="1" x14ac:dyDescent="0.25">
      <c r="A10" s="47" t="s">
        <v>8</v>
      </c>
      <c r="B10" s="5" t="s">
        <v>13</v>
      </c>
      <c r="C10" s="4" t="s">
        <v>31</v>
      </c>
      <c r="D10" s="34">
        <v>20</v>
      </c>
      <c r="E10" s="35">
        <f t="shared" si="0"/>
        <v>24.6</v>
      </c>
      <c r="F10" s="32">
        <f t="shared" si="1"/>
        <v>21.6</v>
      </c>
      <c r="G10" s="46">
        <f t="shared" si="2"/>
        <v>21</v>
      </c>
    </row>
    <row r="11" spans="1:7" s="2" customFormat="1" ht="20.100000000000001" customHeight="1" x14ac:dyDescent="0.25">
      <c r="A11" s="45" t="s">
        <v>9</v>
      </c>
      <c r="B11" s="24" t="s">
        <v>14</v>
      </c>
      <c r="C11" s="5" t="s">
        <v>16</v>
      </c>
      <c r="D11" s="34">
        <v>41147.360000000001</v>
      </c>
      <c r="E11" s="35">
        <f t="shared" si="0"/>
        <v>50611.252800000002</v>
      </c>
      <c r="F11" s="32">
        <f t="shared" si="1"/>
        <v>44439.148800000003</v>
      </c>
      <c r="G11" s="46">
        <f t="shared" si="2"/>
        <v>43204.728000000003</v>
      </c>
    </row>
    <row r="12" spans="1:7" s="2" customFormat="1" ht="20.100000000000001" customHeight="1" x14ac:dyDescent="0.25">
      <c r="A12" s="45"/>
      <c r="B12" s="24"/>
      <c r="C12" s="5" t="s">
        <v>17</v>
      </c>
      <c r="D12" s="34">
        <v>3428.95</v>
      </c>
      <c r="E12" s="35">
        <f t="shared" si="0"/>
        <v>4217.6085000000003</v>
      </c>
      <c r="F12" s="32">
        <f t="shared" si="1"/>
        <v>3703.2659999999996</v>
      </c>
      <c r="G12" s="46">
        <f t="shared" si="2"/>
        <v>3600.3975</v>
      </c>
    </row>
    <row r="13" spans="1:7" s="2" customFormat="1" ht="30" customHeight="1" thickBot="1" x14ac:dyDescent="0.3">
      <c r="A13" s="48" t="s">
        <v>10</v>
      </c>
      <c r="B13" s="49" t="s">
        <v>15</v>
      </c>
      <c r="C13" s="50" t="s">
        <v>18</v>
      </c>
      <c r="D13" s="51">
        <v>20.65</v>
      </c>
      <c r="E13" s="52">
        <f t="shared" si="0"/>
        <v>25.3995</v>
      </c>
      <c r="F13" s="53">
        <f t="shared" si="1"/>
        <v>22.302</v>
      </c>
      <c r="G13" s="54">
        <f t="shared" si="2"/>
        <v>21.682499999999997</v>
      </c>
    </row>
    <row r="14" spans="1:7" x14ac:dyDescent="0.25">
      <c r="A14" s="29"/>
      <c r="B14" s="29"/>
      <c r="C14" s="29"/>
      <c r="D14" s="29"/>
      <c r="E14" s="29"/>
      <c r="F14" s="29"/>
      <c r="G14" s="29"/>
    </row>
    <row r="15" spans="1:7" ht="18.75" x14ac:dyDescent="0.25">
      <c r="A15" s="21" t="s">
        <v>20</v>
      </c>
      <c r="B15" s="21"/>
      <c r="C15" s="21"/>
      <c r="D15" s="21"/>
      <c r="E15" s="29"/>
      <c r="F15" s="29"/>
      <c r="G15" s="29"/>
    </row>
    <row r="16" spans="1:7" ht="16.5" thickBot="1" x14ac:dyDescent="0.3">
      <c r="A16" s="30"/>
      <c r="B16" s="30"/>
      <c r="C16" s="30"/>
      <c r="D16" s="30"/>
      <c r="E16" s="29"/>
      <c r="F16" s="29"/>
      <c r="G16" s="29"/>
    </row>
    <row r="17" spans="1:7" ht="31.5" customHeight="1" x14ac:dyDescent="0.25">
      <c r="A17" s="37" t="s">
        <v>5</v>
      </c>
      <c r="B17" s="38" t="s">
        <v>1</v>
      </c>
      <c r="C17" s="38" t="s">
        <v>2</v>
      </c>
      <c r="D17" s="39" t="s">
        <v>3</v>
      </c>
      <c r="E17" s="40" t="s">
        <v>28</v>
      </c>
      <c r="F17" s="41" t="s">
        <v>29</v>
      </c>
      <c r="G17" s="42" t="s">
        <v>33</v>
      </c>
    </row>
    <row r="18" spans="1:7" x14ac:dyDescent="0.25">
      <c r="A18" s="43"/>
      <c r="B18" s="22"/>
      <c r="C18" s="22"/>
      <c r="D18" s="33" t="s">
        <v>4</v>
      </c>
      <c r="E18" s="36">
        <v>0.23</v>
      </c>
      <c r="F18" s="31">
        <v>0.08</v>
      </c>
      <c r="G18" s="44">
        <v>0.05</v>
      </c>
    </row>
    <row r="19" spans="1:7" ht="20.100000000000001" customHeight="1" x14ac:dyDescent="0.25">
      <c r="A19" s="45" t="s">
        <v>6</v>
      </c>
      <c r="B19" s="23" t="s">
        <v>11</v>
      </c>
      <c r="C19" s="5" t="s">
        <v>16</v>
      </c>
      <c r="D19" s="34">
        <v>88785.17</v>
      </c>
      <c r="E19" s="35">
        <f>+D19*$E$6+D19</f>
        <v>109205.7591</v>
      </c>
      <c r="F19" s="32">
        <f>+D19*$F$6+D19</f>
        <v>95887.983599999992</v>
      </c>
      <c r="G19" s="46">
        <f>D19*$G$6+D19</f>
        <v>93224.428499999995</v>
      </c>
    </row>
    <row r="20" spans="1:7" ht="20.100000000000001" customHeight="1" x14ac:dyDescent="0.25">
      <c r="A20" s="45"/>
      <c r="B20" s="23"/>
      <c r="C20" s="5" t="s">
        <v>17</v>
      </c>
      <c r="D20" s="34">
        <v>7398.76</v>
      </c>
      <c r="E20" s="35">
        <f t="shared" ref="E20:E25" si="3">+D20*$E$6+D20</f>
        <v>9100.4748</v>
      </c>
      <c r="F20" s="32">
        <f t="shared" ref="F20:F25" si="4">+D20*$F$6+D20</f>
        <v>7990.6608000000006</v>
      </c>
      <c r="G20" s="46">
        <f t="shared" ref="G20:G25" si="5">D20*$G$6+D20</f>
        <v>7768.6980000000003</v>
      </c>
    </row>
    <row r="21" spans="1:7" ht="30" customHeight="1" x14ac:dyDescent="0.25">
      <c r="A21" s="47" t="s">
        <v>7</v>
      </c>
      <c r="B21" s="5" t="s">
        <v>12</v>
      </c>
      <c r="C21" s="5" t="s">
        <v>18</v>
      </c>
      <c r="D21" s="34">
        <v>42.84</v>
      </c>
      <c r="E21" s="35">
        <f t="shared" si="3"/>
        <v>52.693200000000004</v>
      </c>
      <c r="F21" s="32">
        <f t="shared" si="4"/>
        <v>46.267200000000003</v>
      </c>
      <c r="G21" s="46">
        <f t="shared" si="5"/>
        <v>44.982000000000006</v>
      </c>
    </row>
    <row r="22" spans="1:7" ht="30" customHeight="1" x14ac:dyDescent="0.25">
      <c r="A22" s="47" t="s">
        <v>8</v>
      </c>
      <c r="B22" s="5" t="s">
        <v>13</v>
      </c>
      <c r="C22" s="4" t="s">
        <v>19</v>
      </c>
      <c r="D22" s="34">
        <v>20</v>
      </c>
      <c r="E22" s="35">
        <f t="shared" si="3"/>
        <v>24.6</v>
      </c>
      <c r="F22" s="32">
        <f t="shared" si="4"/>
        <v>21.6</v>
      </c>
      <c r="G22" s="46">
        <f t="shared" si="5"/>
        <v>21</v>
      </c>
    </row>
    <row r="23" spans="1:7" ht="20.100000000000001" customHeight="1" x14ac:dyDescent="0.25">
      <c r="A23" s="45" t="s">
        <v>9</v>
      </c>
      <c r="B23" s="24" t="s">
        <v>14</v>
      </c>
      <c r="C23" s="5" t="s">
        <v>16</v>
      </c>
      <c r="D23" s="34">
        <v>25287.86</v>
      </c>
      <c r="E23" s="35">
        <f t="shared" si="3"/>
        <v>31104.067800000001</v>
      </c>
      <c r="F23" s="32">
        <f t="shared" si="4"/>
        <v>27310.888800000001</v>
      </c>
      <c r="G23" s="46">
        <f t="shared" si="5"/>
        <v>26552.253000000001</v>
      </c>
    </row>
    <row r="24" spans="1:7" ht="20.100000000000001" customHeight="1" x14ac:dyDescent="0.25">
      <c r="A24" s="45"/>
      <c r="B24" s="24"/>
      <c r="C24" s="5" t="s">
        <v>17</v>
      </c>
      <c r="D24" s="34">
        <v>2107.3200000000002</v>
      </c>
      <c r="E24" s="35">
        <f t="shared" si="3"/>
        <v>2592.0036</v>
      </c>
      <c r="F24" s="32">
        <f t="shared" si="4"/>
        <v>2275.9056</v>
      </c>
      <c r="G24" s="46">
        <f t="shared" si="5"/>
        <v>2212.6860000000001</v>
      </c>
    </row>
    <row r="25" spans="1:7" ht="30" customHeight="1" thickBot="1" x14ac:dyDescent="0.3">
      <c r="A25" s="48" t="s">
        <v>10</v>
      </c>
      <c r="B25" s="49" t="s">
        <v>15</v>
      </c>
      <c r="C25" s="50" t="s">
        <v>18</v>
      </c>
      <c r="D25" s="51">
        <v>10.96</v>
      </c>
      <c r="E25" s="52">
        <f t="shared" si="3"/>
        <v>13.480800000000002</v>
      </c>
      <c r="F25" s="53">
        <f t="shared" si="4"/>
        <v>11.8368</v>
      </c>
      <c r="G25" s="54">
        <f t="shared" si="5"/>
        <v>11.508000000000001</v>
      </c>
    </row>
    <row r="26" spans="1:7" x14ac:dyDescent="0.25">
      <c r="A26" s="29"/>
      <c r="B26" s="29"/>
      <c r="C26" s="29"/>
      <c r="D26" s="29"/>
      <c r="E26" s="29"/>
      <c r="F26" s="29"/>
      <c r="G26" s="29"/>
    </row>
    <row r="27" spans="1:7" ht="18.75" x14ac:dyDescent="0.25">
      <c r="A27" s="21" t="s">
        <v>21</v>
      </c>
      <c r="B27" s="21"/>
      <c r="C27" s="21"/>
      <c r="D27" s="21"/>
      <c r="E27" s="29"/>
      <c r="F27" s="29"/>
      <c r="G27" s="29"/>
    </row>
    <row r="28" spans="1:7" ht="16.5" thickBot="1" x14ac:dyDescent="0.3">
      <c r="A28" s="30"/>
      <c r="B28" s="30"/>
      <c r="C28" s="30"/>
      <c r="D28" s="30"/>
      <c r="E28" s="29"/>
      <c r="F28" s="29"/>
      <c r="G28" s="29"/>
    </row>
    <row r="29" spans="1:7" ht="31.5" customHeight="1" x14ac:dyDescent="0.25">
      <c r="A29" s="37" t="s">
        <v>5</v>
      </c>
      <c r="B29" s="38" t="s">
        <v>1</v>
      </c>
      <c r="C29" s="38" t="s">
        <v>2</v>
      </c>
      <c r="D29" s="39" t="s">
        <v>3</v>
      </c>
      <c r="E29" s="40" t="s">
        <v>28</v>
      </c>
      <c r="F29" s="41" t="s">
        <v>29</v>
      </c>
      <c r="G29" s="42" t="s">
        <v>33</v>
      </c>
    </row>
    <row r="30" spans="1:7" x14ac:dyDescent="0.25">
      <c r="A30" s="43"/>
      <c r="B30" s="22"/>
      <c r="C30" s="22"/>
      <c r="D30" s="33" t="s">
        <v>4</v>
      </c>
      <c r="E30" s="36">
        <v>0.23</v>
      </c>
      <c r="F30" s="31">
        <v>0.08</v>
      </c>
      <c r="G30" s="44">
        <v>0.05</v>
      </c>
    </row>
    <row r="31" spans="1:7" x14ac:dyDescent="0.25">
      <c r="A31" s="45" t="s">
        <v>6</v>
      </c>
      <c r="B31" s="23" t="s">
        <v>11</v>
      </c>
      <c r="C31" s="5" t="s">
        <v>16</v>
      </c>
      <c r="D31" s="34">
        <v>88785.17</v>
      </c>
      <c r="E31" s="35">
        <f>+D31*$E$6+D31</f>
        <v>109205.7591</v>
      </c>
      <c r="F31" s="32">
        <f>+D31*$F$6+D31</f>
        <v>95887.983599999992</v>
      </c>
      <c r="G31" s="46">
        <f>D31*$G$6+D31</f>
        <v>93224.428499999995</v>
      </c>
    </row>
    <row r="32" spans="1:7" x14ac:dyDescent="0.25">
      <c r="A32" s="45"/>
      <c r="B32" s="23"/>
      <c r="C32" s="5" t="s">
        <v>17</v>
      </c>
      <c r="D32" s="34">
        <v>7398.76</v>
      </c>
      <c r="E32" s="35">
        <f t="shared" ref="E32:E37" si="6">+D32*$E$6+D32</f>
        <v>9100.4748</v>
      </c>
      <c r="F32" s="32">
        <f t="shared" ref="F32:F37" si="7">+D32*$F$6+D32</f>
        <v>7990.6608000000006</v>
      </c>
      <c r="G32" s="46">
        <f t="shared" ref="G32:G37" si="8">D32*$G$6+D32</f>
        <v>7768.6980000000003</v>
      </c>
    </row>
    <row r="33" spans="1:7" x14ac:dyDescent="0.25">
      <c r="A33" s="47" t="s">
        <v>7</v>
      </c>
      <c r="B33" s="5" t="s">
        <v>12</v>
      </c>
      <c r="C33" s="5" t="s">
        <v>18</v>
      </c>
      <c r="D33" s="34">
        <v>42.84</v>
      </c>
      <c r="E33" s="35">
        <f t="shared" si="6"/>
        <v>52.693200000000004</v>
      </c>
      <c r="F33" s="32">
        <f t="shared" si="7"/>
        <v>46.267200000000003</v>
      </c>
      <c r="G33" s="46">
        <f t="shared" si="8"/>
        <v>44.982000000000006</v>
      </c>
    </row>
    <row r="34" spans="1:7" ht="18.75" x14ac:dyDescent="0.25">
      <c r="A34" s="47" t="s">
        <v>8</v>
      </c>
      <c r="B34" s="5" t="s">
        <v>13</v>
      </c>
      <c r="C34" s="4" t="s">
        <v>19</v>
      </c>
      <c r="D34" s="34">
        <v>20</v>
      </c>
      <c r="E34" s="35">
        <f t="shared" si="6"/>
        <v>24.6</v>
      </c>
      <c r="F34" s="32">
        <f t="shared" si="7"/>
        <v>21.6</v>
      </c>
      <c r="G34" s="46">
        <f t="shared" si="8"/>
        <v>21</v>
      </c>
    </row>
    <row r="35" spans="1:7" ht="15.75" customHeight="1" x14ac:dyDescent="0.25">
      <c r="A35" s="45" t="s">
        <v>9</v>
      </c>
      <c r="B35" s="24" t="s">
        <v>14</v>
      </c>
      <c r="C35" s="5" t="s">
        <v>16</v>
      </c>
      <c r="D35" s="34">
        <v>30654.02</v>
      </c>
      <c r="E35" s="35">
        <f t="shared" si="6"/>
        <v>37704.444600000003</v>
      </c>
      <c r="F35" s="32">
        <f t="shared" si="7"/>
        <v>33106.3416</v>
      </c>
      <c r="G35" s="46">
        <f t="shared" si="8"/>
        <v>32186.721000000001</v>
      </c>
    </row>
    <row r="36" spans="1:7" x14ac:dyDescent="0.25">
      <c r="A36" s="45"/>
      <c r="B36" s="24"/>
      <c r="C36" s="5" t="s">
        <v>17</v>
      </c>
      <c r="D36" s="34">
        <v>2554.5</v>
      </c>
      <c r="E36" s="35">
        <f t="shared" si="6"/>
        <v>3142.0349999999999</v>
      </c>
      <c r="F36" s="32">
        <f t="shared" si="7"/>
        <v>2758.86</v>
      </c>
      <c r="G36" s="46">
        <f t="shared" si="8"/>
        <v>2682.2249999999999</v>
      </c>
    </row>
    <row r="37" spans="1:7" ht="26.25" thickBot="1" x14ac:dyDescent="0.3">
      <c r="A37" s="48" t="s">
        <v>10</v>
      </c>
      <c r="B37" s="49" t="s">
        <v>15</v>
      </c>
      <c r="C37" s="50" t="s">
        <v>18</v>
      </c>
      <c r="D37" s="51">
        <v>20.21</v>
      </c>
      <c r="E37" s="52">
        <f t="shared" si="6"/>
        <v>24.8583</v>
      </c>
      <c r="F37" s="53">
        <f t="shared" si="7"/>
        <v>21.826800000000002</v>
      </c>
      <c r="G37" s="54">
        <f t="shared" si="8"/>
        <v>21.220500000000001</v>
      </c>
    </row>
    <row r="38" spans="1:7" x14ac:dyDescent="0.25">
      <c r="A38" s="29"/>
      <c r="B38" s="29"/>
      <c r="C38" s="29"/>
      <c r="D38" s="29"/>
      <c r="E38" s="29"/>
      <c r="F38" s="29"/>
      <c r="G38" s="29"/>
    </row>
    <row r="39" spans="1:7" ht="18.75" x14ac:dyDescent="0.25">
      <c r="A39" s="21" t="s">
        <v>22</v>
      </c>
      <c r="B39" s="21"/>
      <c r="C39" s="21"/>
      <c r="D39" s="21"/>
      <c r="E39" s="29"/>
      <c r="F39" s="29"/>
      <c r="G39" s="29"/>
    </row>
    <row r="40" spans="1:7" ht="16.5" thickBot="1" x14ac:dyDescent="0.3">
      <c r="A40" s="30"/>
      <c r="B40" s="30"/>
      <c r="C40" s="30"/>
      <c r="D40" s="30"/>
      <c r="E40" s="29"/>
      <c r="F40" s="29"/>
      <c r="G40" s="29"/>
    </row>
    <row r="41" spans="1:7" ht="31.5" customHeight="1" x14ac:dyDescent="0.25">
      <c r="A41" s="37" t="s">
        <v>5</v>
      </c>
      <c r="B41" s="38" t="s">
        <v>1</v>
      </c>
      <c r="C41" s="38" t="s">
        <v>2</v>
      </c>
      <c r="D41" s="39" t="s">
        <v>3</v>
      </c>
      <c r="E41" s="40" t="s">
        <v>28</v>
      </c>
      <c r="F41" s="41" t="s">
        <v>29</v>
      </c>
      <c r="G41" s="42" t="s">
        <v>33</v>
      </c>
    </row>
    <row r="42" spans="1:7" x14ac:dyDescent="0.25">
      <c r="A42" s="43"/>
      <c r="B42" s="22"/>
      <c r="C42" s="22"/>
      <c r="D42" s="33" t="s">
        <v>4</v>
      </c>
      <c r="E42" s="36">
        <v>0.23</v>
      </c>
      <c r="F42" s="31">
        <v>0.08</v>
      </c>
      <c r="G42" s="44">
        <v>0.05</v>
      </c>
    </row>
    <row r="43" spans="1:7" x14ac:dyDescent="0.25">
      <c r="A43" s="45" t="s">
        <v>6</v>
      </c>
      <c r="B43" s="23" t="s">
        <v>11</v>
      </c>
      <c r="C43" s="5" t="s">
        <v>16</v>
      </c>
      <c r="D43" s="34">
        <v>72036.14</v>
      </c>
      <c r="E43" s="35">
        <f>+D43*$E$6+D43</f>
        <v>88604.4522</v>
      </c>
      <c r="F43" s="32">
        <f>+D43*$F$6+D43</f>
        <v>77799.031199999998</v>
      </c>
      <c r="G43" s="46">
        <f>D43*$G$6+D43</f>
        <v>75637.947</v>
      </c>
    </row>
    <row r="44" spans="1:7" x14ac:dyDescent="0.25">
      <c r="A44" s="45"/>
      <c r="B44" s="23"/>
      <c r="C44" s="5" t="s">
        <v>17</v>
      </c>
      <c r="D44" s="34">
        <v>6003.01</v>
      </c>
      <c r="E44" s="35">
        <f t="shared" ref="E44:E49" si="9">+D44*$E$6+D44</f>
        <v>7383.7023000000008</v>
      </c>
      <c r="F44" s="32">
        <f t="shared" ref="F44:F49" si="10">+D44*$F$6+D44</f>
        <v>6483.2507999999998</v>
      </c>
      <c r="G44" s="46">
        <f t="shared" ref="G44:G49" si="11">D44*$G$6+D44</f>
        <v>6303.1605</v>
      </c>
    </row>
    <row r="45" spans="1:7" x14ac:dyDescent="0.25">
      <c r="A45" s="47" t="s">
        <v>7</v>
      </c>
      <c r="B45" s="5" t="s">
        <v>12</v>
      </c>
      <c r="C45" s="5" t="s">
        <v>18</v>
      </c>
      <c r="D45" s="34">
        <v>36.36</v>
      </c>
      <c r="E45" s="35">
        <f t="shared" si="9"/>
        <v>44.722799999999999</v>
      </c>
      <c r="F45" s="32">
        <f t="shared" si="10"/>
        <v>39.268799999999999</v>
      </c>
      <c r="G45" s="46">
        <f t="shared" si="11"/>
        <v>38.177999999999997</v>
      </c>
    </row>
    <row r="46" spans="1:7" ht="18.75" x14ac:dyDescent="0.25">
      <c r="A46" s="47" t="s">
        <v>8</v>
      </c>
      <c r="B46" s="5" t="s">
        <v>13</v>
      </c>
      <c r="C46" s="4" t="s">
        <v>19</v>
      </c>
      <c r="D46" s="34">
        <v>20</v>
      </c>
      <c r="E46" s="35">
        <f t="shared" si="9"/>
        <v>24.6</v>
      </c>
      <c r="F46" s="32">
        <f t="shared" si="10"/>
        <v>21.6</v>
      </c>
      <c r="G46" s="46">
        <f t="shared" si="11"/>
        <v>21</v>
      </c>
    </row>
    <row r="47" spans="1:7" ht="15.75" customHeight="1" x14ac:dyDescent="0.25">
      <c r="A47" s="45" t="s">
        <v>9</v>
      </c>
      <c r="B47" s="24" t="s">
        <v>14</v>
      </c>
      <c r="C47" s="5" t="s">
        <v>16</v>
      </c>
      <c r="D47" s="34">
        <v>35648.699999999997</v>
      </c>
      <c r="E47" s="35">
        <f t="shared" si="9"/>
        <v>43847.900999999998</v>
      </c>
      <c r="F47" s="32">
        <f t="shared" si="10"/>
        <v>38500.595999999998</v>
      </c>
      <c r="G47" s="46">
        <f t="shared" si="11"/>
        <v>37431.134999999995</v>
      </c>
    </row>
    <row r="48" spans="1:7" x14ac:dyDescent="0.25">
      <c r="A48" s="45"/>
      <c r="B48" s="24"/>
      <c r="C48" s="5" t="s">
        <v>17</v>
      </c>
      <c r="D48" s="34">
        <v>2970.73</v>
      </c>
      <c r="E48" s="35">
        <f t="shared" si="9"/>
        <v>3653.9979000000003</v>
      </c>
      <c r="F48" s="32">
        <f t="shared" si="10"/>
        <v>3208.3883999999998</v>
      </c>
      <c r="G48" s="46">
        <f t="shared" si="11"/>
        <v>3119.2665000000002</v>
      </c>
    </row>
    <row r="49" spans="1:7" ht="26.25" thickBot="1" x14ac:dyDescent="0.3">
      <c r="A49" s="48" t="s">
        <v>10</v>
      </c>
      <c r="B49" s="49" t="s">
        <v>15</v>
      </c>
      <c r="C49" s="50" t="s">
        <v>18</v>
      </c>
      <c r="D49" s="51">
        <v>18.579999999999998</v>
      </c>
      <c r="E49" s="52">
        <f t="shared" si="9"/>
        <v>22.853399999999997</v>
      </c>
      <c r="F49" s="53">
        <f t="shared" si="10"/>
        <v>20.066399999999998</v>
      </c>
      <c r="G49" s="54">
        <f t="shared" si="11"/>
        <v>19.508999999999997</v>
      </c>
    </row>
    <row r="50" spans="1:7" x14ac:dyDescent="0.25">
      <c r="A50" s="29"/>
      <c r="B50" s="29"/>
      <c r="C50" s="29"/>
      <c r="D50" s="29"/>
      <c r="E50" s="29"/>
      <c r="F50" s="29"/>
      <c r="G50" s="29"/>
    </row>
    <row r="51" spans="1:7" ht="18.75" x14ac:dyDescent="0.25">
      <c r="A51" s="21" t="s">
        <v>23</v>
      </c>
      <c r="B51" s="21"/>
      <c r="C51" s="21"/>
      <c r="D51" s="21"/>
      <c r="E51" s="29"/>
      <c r="F51" s="29"/>
      <c r="G51" s="29"/>
    </row>
    <row r="52" spans="1:7" ht="16.5" thickBot="1" x14ac:dyDescent="0.3">
      <c r="A52" s="30"/>
      <c r="B52" s="30"/>
      <c r="C52" s="30"/>
      <c r="D52" s="30"/>
      <c r="E52" s="29"/>
      <c r="F52" s="29"/>
      <c r="G52" s="29"/>
    </row>
    <row r="53" spans="1:7" ht="31.5" customHeight="1" x14ac:dyDescent="0.25">
      <c r="A53" s="37" t="s">
        <v>5</v>
      </c>
      <c r="B53" s="38" t="s">
        <v>1</v>
      </c>
      <c r="C53" s="38" t="s">
        <v>2</v>
      </c>
      <c r="D53" s="39" t="s">
        <v>3</v>
      </c>
      <c r="E53" s="40" t="s">
        <v>28</v>
      </c>
      <c r="F53" s="41" t="s">
        <v>29</v>
      </c>
      <c r="G53" s="42" t="s">
        <v>33</v>
      </c>
    </row>
    <row r="54" spans="1:7" x14ac:dyDescent="0.25">
      <c r="A54" s="43"/>
      <c r="B54" s="22"/>
      <c r="C54" s="22"/>
      <c r="D54" s="33" t="s">
        <v>4</v>
      </c>
      <c r="E54" s="36">
        <v>0.23</v>
      </c>
      <c r="F54" s="31">
        <v>0.08</v>
      </c>
      <c r="G54" s="44">
        <v>0.05</v>
      </c>
    </row>
    <row r="55" spans="1:7" x14ac:dyDescent="0.25">
      <c r="A55" s="45" t="s">
        <v>6</v>
      </c>
      <c r="B55" s="23" t="s">
        <v>11</v>
      </c>
      <c r="C55" s="5" t="s">
        <v>16</v>
      </c>
      <c r="D55" s="34">
        <v>72036.14</v>
      </c>
      <c r="E55" s="35">
        <f>+D55*$E$6+D55</f>
        <v>88604.4522</v>
      </c>
      <c r="F55" s="32">
        <f>+D55*$F$6+D55</f>
        <v>77799.031199999998</v>
      </c>
      <c r="G55" s="46">
        <f>D55*$G$6+D55</f>
        <v>75637.947</v>
      </c>
    </row>
    <row r="56" spans="1:7" x14ac:dyDescent="0.25">
      <c r="A56" s="45"/>
      <c r="B56" s="23"/>
      <c r="C56" s="5" t="s">
        <v>17</v>
      </c>
      <c r="D56" s="34">
        <v>6003.01</v>
      </c>
      <c r="E56" s="35">
        <f t="shared" ref="E56:E61" si="12">+D56*$E$6+D56</f>
        <v>7383.7023000000008</v>
      </c>
      <c r="F56" s="32">
        <f t="shared" ref="F56:F61" si="13">+D56*$F$6+D56</f>
        <v>6483.2507999999998</v>
      </c>
      <c r="G56" s="46">
        <f t="shared" ref="G56:G61" si="14">D56*$G$6+D56</f>
        <v>6303.1605</v>
      </c>
    </row>
    <row r="57" spans="1:7" x14ac:dyDescent="0.25">
      <c r="A57" s="47" t="s">
        <v>7</v>
      </c>
      <c r="B57" s="5" t="s">
        <v>12</v>
      </c>
      <c r="C57" s="5" t="s">
        <v>18</v>
      </c>
      <c r="D57" s="34">
        <v>36.36</v>
      </c>
      <c r="E57" s="35">
        <f t="shared" si="12"/>
        <v>44.722799999999999</v>
      </c>
      <c r="F57" s="32">
        <f t="shared" si="13"/>
        <v>39.268799999999999</v>
      </c>
      <c r="G57" s="46">
        <f t="shared" si="14"/>
        <v>38.177999999999997</v>
      </c>
    </row>
    <row r="58" spans="1:7" ht="18.75" x14ac:dyDescent="0.25">
      <c r="A58" s="47" t="s">
        <v>8</v>
      </c>
      <c r="B58" s="5" t="s">
        <v>13</v>
      </c>
      <c r="C58" s="4" t="s">
        <v>19</v>
      </c>
      <c r="D58" s="34">
        <v>20</v>
      </c>
      <c r="E58" s="35">
        <f t="shared" si="12"/>
        <v>24.6</v>
      </c>
      <c r="F58" s="32">
        <f t="shared" si="13"/>
        <v>21.6</v>
      </c>
      <c r="G58" s="46">
        <f t="shared" si="14"/>
        <v>21</v>
      </c>
    </row>
    <row r="59" spans="1:7" ht="15.75" customHeight="1" x14ac:dyDescent="0.25">
      <c r="A59" s="45" t="s">
        <v>9</v>
      </c>
      <c r="B59" s="24" t="s">
        <v>14</v>
      </c>
      <c r="C59" s="5" t="s">
        <v>16</v>
      </c>
      <c r="D59" s="34">
        <v>19194.25</v>
      </c>
      <c r="E59" s="35">
        <f t="shared" si="12"/>
        <v>23608.927499999998</v>
      </c>
      <c r="F59" s="32">
        <f t="shared" si="13"/>
        <v>20729.79</v>
      </c>
      <c r="G59" s="46">
        <f t="shared" si="14"/>
        <v>20153.962500000001</v>
      </c>
    </row>
    <row r="60" spans="1:7" x14ac:dyDescent="0.25">
      <c r="A60" s="45"/>
      <c r="B60" s="24"/>
      <c r="C60" s="5" t="s">
        <v>17</v>
      </c>
      <c r="D60" s="34">
        <v>1599.52</v>
      </c>
      <c r="E60" s="35">
        <f t="shared" si="12"/>
        <v>1967.4096</v>
      </c>
      <c r="F60" s="32">
        <f t="shared" si="13"/>
        <v>1727.4816000000001</v>
      </c>
      <c r="G60" s="46">
        <f t="shared" si="14"/>
        <v>1679.4960000000001</v>
      </c>
    </row>
    <row r="61" spans="1:7" ht="26.25" thickBot="1" x14ac:dyDescent="0.3">
      <c r="A61" s="48" t="s">
        <v>10</v>
      </c>
      <c r="B61" s="49" t="s">
        <v>15</v>
      </c>
      <c r="C61" s="50" t="s">
        <v>18</v>
      </c>
      <c r="D61" s="51">
        <v>9.9</v>
      </c>
      <c r="E61" s="52">
        <f t="shared" si="12"/>
        <v>12.177</v>
      </c>
      <c r="F61" s="53">
        <f t="shared" si="13"/>
        <v>10.692</v>
      </c>
      <c r="G61" s="54">
        <f t="shared" si="14"/>
        <v>10.395</v>
      </c>
    </row>
    <row r="62" spans="1:7" x14ac:dyDescent="0.25">
      <c r="A62" s="29"/>
      <c r="B62" s="29"/>
      <c r="C62" s="29"/>
      <c r="D62" s="29"/>
      <c r="E62" s="29"/>
      <c r="F62" s="29"/>
      <c r="G62" s="29"/>
    </row>
    <row r="63" spans="1:7" ht="18.75" x14ac:dyDescent="0.25">
      <c r="A63" s="21" t="s">
        <v>24</v>
      </c>
      <c r="B63" s="21"/>
      <c r="C63" s="21"/>
      <c r="D63" s="21"/>
      <c r="E63" s="29"/>
      <c r="F63" s="29"/>
      <c r="G63" s="29"/>
    </row>
    <row r="64" spans="1:7" ht="16.5" thickBot="1" x14ac:dyDescent="0.3">
      <c r="A64" s="30"/>
      <c r="B64" s="30"/>
      <c r="C64" s="30"/>
      <c r="D64" s="30"/>
      <c r="E64" s="29"/>
      <c r="F64" s="29"/>
      <c r="G64" s="29"/>
    </row>
    <row r="65" spans="1:7" ht="31.5" customHeight="1" x14ac:dyDescent="0.25">
      <c r="A65" s="37" t="s">
        <v>5</v>
      </c>
      <c r="B65" s="38" t="s">
        <v>1</v>
      </c>
      <c r="C65" s="38" t="s">
        <v>2</v>
      </c>
      <c r="D65" s="39" t="s">
        <v>3</v>
      </c>
      <c r="E65" s="40" t="s">
        <v>28</v>
      </c>
      <c r="F65" s="41" t="s">
        <v>29</v>
      </c>
      <c r="G65" s="42" t="s">
        <v>33</v>
      </c>
    </row>
    <row r="66" spans="1:7" x14ac:dyDescent="0.25">
      <c r="A66" s="43"/>
      <c r="B66" s="22"/>
      <c r="C66" s="22"/>
      <c r="D66" s="33" t="s">
        <v>4</v>
      </c>
      <c r="E66" s="36">
        <v>0.23</v>
      </c>
      <c r="F66" s="31">
        <v>0.08</v>
      </c>
      <c r="G66" s="44">
        <v>0.05</v>
      </c>
    </row>
    <row r="67" spans="1:7" x14ac:dyDescent="0.25">
      <c r="A67" s="45" t="s">
        <v>6</v>
      </c>
      <c r="B67" s="23" t="s">
        <v>11</v>
      </c>
      <c r="C67" s="5" t="s">
        <v>16</v>
      </c>
      <c r="D67" s="34">
        <v>72036.14</v>
      </c>
      <c r="E67" s="35">
        <f>+D67*$E$6+D67</f>
        <v>88604.4522</v>
      </c>
      <c r="F67" s="32">
        <f>+D67*$F$6+D67</f>
        <v>77799.031199999998</v>
      </c>
      <c r="G67" s="46">
        <f>D67*$G$6+D67</f>
        <v>75637.947</v>
      </c>
    </row>
    <row r="68" spans="1:7" x14ac:dyDescent="0.25">
      <c r="A68" s="45"/>
      <c r="B68" s="23"/>
      <c r="C68" s="5" t="s">
        <v>17</v>
      </c>
      <c r="D68" s="34">
        <v>6003.01</v>
      </c>
      <c r="E68" s="35">
        <f t="shared" ref="E68:E73" si="15">+D68*$E$6+D68</f>
        <v>7383.7023000000008</v>
      </c>
      <c r="F68" s="32">
        <f t="shared" ref="F68:F73" si="16">+D68*$F$6+D68</f>
        <v>6483.2507999999998</v>
      </c>
      <c r="G68" s="46">
        <f t="shared" ref="G68:G73" si="17">D68*$G$6+D68</f>
        <v>6303.1605</v>
      </c>
    </row>
    <row r="69" spans="1:7" x14ac:dyDescent="0.25">
      <c r="A69" s="47" t="s">
        <v>7</v>
      </c>
      <c r="B69" s="5" t="s">
        <v>12</v>
      </c>
      <c r="C69" s="5" t="s">
        <v>18</v>
      </c>
      <c r="D69" s="34">
        <v>36.36</v>
      </c>
      <c r="E69" s="35">
        <f t="shared" si="15"/>
        <v>44.722799999999999</v>
      </c>
      <c r="F69" s="32">
        <f t="shared" si="16"/>
        <v>39.268799999999999</v>
      </c>
      <c r="G69" s="46">
        <f t="shared" si="17"/>
        <v>38.177999999999997</v>
      </c>
    </row>
    <row r="70" spans="1:7" ht="18.75" x14ac:dyDescent="0.25">
      <c r="A70" s="47" t="s">
        <v>8</v>
      </c>
      <c r="B70" s="5" t="s">
        <v>13</v>
      </c>
      <c r="C70" s="4" t="s">
        <v>19</v>
      </c>
      <c r="D70" s="34">
        <v>20</v>
      </c>
      <c r="E70" s="35">
        <f t="shared" si="15"/>
        <v>24.6</v>
      </c>
      <c r="F70" s="32">
        <f t="shared" si="16"/>
        <v>21.6</v>
      </c>
      <c r="G70" s="46">
        <f t="shared" si="17"/>
        <v>21</v>
      </c>
    </row>
    <row r="71" spans="1:7" ht="15.75" customHeight="1" x14ac:dyDescent="0.25">
      <c r="A71" s="45" t="s">
        <v>9</v>
      </c>
      <c r="B71" s="24" t="s">
        <v>14</v>
      </c>
      <c r="C71" s="5" t="s">
        <v>16</v>
      </c>
      <c r="D71" s="34">
        <v>24288.73</v>
      </c>
      <c r="E71" s="35">
        <f t="shared" si="15"/>
        <v>29875.137900000002</v>
      </c>
      <c r="F71" s="32">
        <f t="shared" si="16"/>
        <v>26231.828399999999</v>
      </c>
      <c r="G71" s="46">
        <f t="shared" si="17"/>
        <v>25503.166499999999</v>
      </c>
    </row>
    <row r="72" spans="1:7" x14ac:dyDescent="0.25">
      <c r="A72" s="45"/>
      <c r="B72" s="24"/>
      <c r="C72" s="5" t="s">
        <v>17</v>
      </c>
      <c r="D72" s="34">
        <v>2024.06</v>
      </c>
      <c r="E72" s="35">
        <f t="shared" si="15"/>
        <v>2489.5938000000001</v>
      </c>
      <c r="F72" s="32">
        <f t="shared" si="16"/>
        <v>2185.9848000000002</v>
      </c>
      <c r="G72" s="46">
        <f t="shared" si="17"/>
        <v>2125.2629999999999</v>
      </c>
    </row>
    <row r="73" spans="1:7" ht="26.25" thickBot="1" x14ac:dyDescent="0.3">
      <c r="A73" s="48" t="s">
        <v>10</v>
      </c>
      <c r="B73" s="49" t="s">
        <v>15</v>
      </c>
      <c r="C73" s="50" t="s">
        <v>18</v>
      </c>
      <c r="D73" s="51">
        <v>9.9</v>
      </c>
      <c r="E73" s="52">
        <f t="shared" si="15"/>
        <v>12.177</v>
      </c>
      <c r="F73" s="53">
        <f t="shared" si="16"/>
        <v>10.692</v>
      </c>
      <c r="G73" s="54">
        <f t="shared" si="17"/>
        <v>10.395</v>
      </c>
    </row>
    <row r="74" spans="1:7" x14ac:dyDescent="0.25">
      <c r="A74" s="29"/>
      <c r="B74" s="29"/>
      <c r="C74" s="29"/>
      <c r="D74" s="29"/>
      <c r="E74" s="29"/>
      <c r="F74" s="29"/>
      <c r="G74" s="29"/>
    </row>
    <row r="75" spans="1:7" ht="18.75" x14ac:dyDescent="0.25">
      <c r="A75" s="21" t="s">
        <v>25</v>
      </c>
      <c r="B75" s="21"/>
      <c r="C75" s="21"/>
      <c r="D75" s="21"/>
      <c r="E75" s="29"/>
      <c r="F75" s="29"/>
      <c r="G75" s="29"/>
    </row>
    <row r="76" spans="1:7" ht="16.5" thickBot="1" x14ac:dyDescent="0.3">
      <c r="A76" s="30"/>
      <c r="B76" s="30"/>
      <c r="C76" s="30"/>
      <c r="D76" s="30"/>
      <c r="E76" s="29"/>
      <c r="F76" s="29"/>
      <c r="G76" s="29"/>
    </row>
    <row r="77" spans="1:7" ht="31.5" customHeight="1" x14ac:dyDescent="0.25">
      <c r="A77" s="37" t="s">
        <v>5</v>
      </c>
      <c r="B77" s="38" t="s">
        <v>1</v>
      </c>
      <c r="C77" s="38" t="s">
        <v>2</v>
      </c>
      <c r="D77" s="39" t="s">
        <v>3</v>
      </c>
      <c r="E77" s="40" t="s">
        <v>28</v>
      </c>
      <c r="F77" s="41" t="s">
        <v>29</v>
      </c>
      <c r="G77" s="42" t="s">
        <v>33</v>
      </c>
    </row>
    <row r="78" spans="1:7" x14ac:dyDescent="0.25">
      <c r="A78" s="43"/>
      <c r="B78" s="22"/>
      <c r="C78" s="22"/>
      <c r="D78" s="33" t="s">
        <v>4</v>
      </c>
      <c r="E78" s="36">
        <v>0.23</v>
      </c>
      <c r="F78" s="31">
        <v>0.08</v>
      </c>
      <c r="G78" s="44">
        <v>0.05</v>
      </c>
    </row>
    <row r="79" spans="1:7" x14ac:dyDescent="0.25">
      <c r="A79" s="45" t="s">
        <v>6</v>
      </c>
      <c r="B79" s="23" t="s">
        <v>11</v>
      </c>
      <c r="C79" s="5" t="s">
        <v>16</v>
      </c>
      <c r="D79" s="34">
        <v>73533.350000000006</v>
      </c>
      <c r="E79" s="35">
        <f>+D79*$E$6+D79</f>
        <v>90446.020500000013</v>
      </c>
      <c r="F79" s="32">
        <f>+D79*$F$6+D79</f>
        <v>79416.018000000011</v>
      </c>
      <c r="G79" s="46">
        <f>D79*$G$6+D79</f>
        <v>77210.017500000002</v>
      </c>
    </row>
    <row r="80" spans="1:7" x14ac:dyDescent="0.25">
      <c r="A80" s="45"/>
      <c r="B80" s="23"/>
      <c r="C80" s="5" t="s">
        <v>17</v>
      </c>
      <c r="D80" s="34">
        <v>6127.78</v>
      </c>
      <c r="E80" s="35">
        <f t="shared" ref="E80:E85" si="18">+D80*$E$6+D80</f>
        <v>7537.1693999999998</v>
      </c>
      <c r="F80" s="32">
        <f t="shared" ref="F80:F85" si="19">+D80*$F$6+D80</f>
        <v>6618.0023999999994</v>
      </c>
      <c r="G80" s="46">
        <f t="shared" ref="G80:G85" si="20">D80*$G$6+D80</f>
        <v>6434.1689999999999</v>
      </c>
    </row>
    <row r="81" spans="1:7" x14ac:dyDescent="0.25">
      <c r="A81" s="47" t="s">
        <v>7</v>
      </c>
      <c r="B81" s="5" t="s">
        <v>12</v>
      </c>
      <c r="C81" s="5" t="s">
        <v>18</v>
      </c>
      <c r="D81" s="34">
        <v>36.42</v>
      </c>
      <c r="E81" s="35">
        <f t="shared" si="18"/>
        <v>44.796600000000005</v>
      </c>
      <c r="F81" s="32">
        <f t="shared" si="19"/>
        <v>39.333600000000004</v>
      </c>
      <c r="G81" s="46">
        <f t="shared" si="20"/>
        <v>38.241</v>
      </c>
    </row>
    <row r="82" spans="1:7" ht="18.75" x14ac:dyDescent="0.25">
      <c r="A82" s="47" t="s">
        <v>8</v>
      </c>
      <c r="B82" s="5" t="s">
        <v>13</v>
      </c>
      <c r="C82" s="4" t="s">
        <v>19</v>
      </c>
      <c r="D82" s="34">
        <v>20</v>
      </c>
      <c r="E82" s="35">
        <f t="shared" si="18"/>
        <v>24.6</v>
      </c>
      <c r="F82" s="32">
        <f t="shared" si="19"/>
        <v>21.6</v>
      </c>
      <c r="G82" s="46">
        <f t="shared" si="20"/>
        <v>21</v>
      </c>
    </row>
    <row r="83" spans="1:7" ht="15.75" customHeight="1" x14ac:dyDescent="0.25">
      <c r="A83" s="45" t="s">
        <v>9</v>
      </c>
      <c r="B83" s="24" t="s">
        <v>14</v>
      </c>
      <c r="C83" s="5" t="s">
        <v>16</v>
      </c>
      <c r="D83" s="34">
        <v>41674.68</v>
      </c>
      <c r="E83" s="35">
        <f t="shared" si="18"/>
        <v>51259.856400000004</v>
      </c>
      <c r="F83" s="32">
        <f t="shared" si="19"/>
        <v>45008.654399999999</v>
      </c>
      <c r="G83" s="46">
        <f t="shared" si="20"/>
        <v>43758.413999999997</v>
      </c>
    </row>
    <row r="84" spans="1:7" x14ac:dyDescent="0.25">
      <c r="A84" s="45"/>
      <c r="B84" s="24"/>
      <c r="C84" s="5" t="s">
        <v>17</v>
      </c>
      <c r="D84" s="34">
        <v>3472.89</v>
      </c>
      <c r="E84" s="35">
        <f t="shared" si="18"/>
        <v>4271.6547</v>
      </c>
      <c r="F84" s="32">
        <f t="shared" si="19"/>
        <v>3750.7212</v>
      </c>
      <c r="G84" s="46">
        <f t="shared" si="20"/>
        <v>3646.5344999999998</v>
      </c>
    </row>
    <row r="85" spans="1:7" ht="26.25" thickBot="1" x14ac:dyDescent="0.3">
      <c r="A85" s="48" t="s">
        <v>10</v>
      </c>
      <c r="B85" s="49" t="s">
        <v>15</v>
      </c>
      <c r="C85" s="50" t="s">
        <v>18</v>
      </c>
      <c r="D85" s="51">
        <v>18.600000000000001</v>
      </c>
      <c r="E85" s="52">
        <f t="shared" si="18"/>
        <v>22.878</v>
      </c>
      <c r="F85" s="53">
        <f t="shared" si="19"/>
        <v>20.088000000000001</v>
      </c>
      <c r="G85" s="54">
        <f t="shared" si="20"/>
        <v>19.53</v>
      </c>
    </row>
    <row r="86" spans="1:7" x14ac:dyDescent="0.25">
      <c r="A86" s="29"/>
      <c r="B86" s="29"/>
      <c r="C86" s="29"/>
      <c r="D86" s="29"/>
      <c r="E86" s="29"/>
      <c r="F86" s="29"/>
      <c r="G86" s="29"/>
    </row>
    <row r="87" spans="1:7" ht="18.75" x14ac:dyDescent="0.25">
      <c r="A87" s="21" t="s">
        <v>26</v>
      </c>
      <c r="B87" s="21"/>
      <c r="C87" s="21"/>
      <c r="D87" s="21"/>
      <c r="E87" s="29"/>
      <c r="F87" s="29"/>
      <c r="G87" s="29"/>
    </row>
    <row r="88" spans="1:7" ht="16.5" thickBot="1" x14ac:dyDescent="0.3">
      <c r="A88" s="30"/>
      <c r="B88" s="30"/>
      <c r="C88" s="30"/>
      <c r="D88" s="30"/>
      <c r="E88" s="29"/>
      <c r="F88" s="29"/>
      <c r="G88" s="29"/>
    </row>
    <row r="89" spans="1:7" ht="31.5" customHeight="1" x14ac:dyDescent="0.25">
      <c r="A89" s="37" t="s">
        <v>5</v>
      </c>
      <c r="B89" s="38" t="s">
        <v>1</v>
      </c>
      <c r="C89" s="38" t="s">
        <v>2</v>
      </c>
      <c r="D89" s="39" t="s">
        <v>3</v>
      </c>
      <c r="E89" s="40" t="s">
        <v>28</v>
      </c>
      <c r="F89" s="41" t="s">
        <v>29</v>
      </c>
      <c r="G89" s="42" t="s">
        <v>33</v>
      </c>
    </row>
    <row r="90" spans="1:7" x14ac:dyDescent="0.25">
      <c r="A90" s="43"/>
      <c r="B90" s="22"/>
      <c r="C90" s="22"/>
      <c r="D90" s="33" t="s">
        <v>4</v>
      </c>
      <c r="E90" s="36">
        <v>0.23</v>
      </c>
      <c r="F90" s="31">
        <v>0.08</v>
      </c>
      <c r="G90" s="44">
        <v>0.05</v>
      </c>
    </row>
    <row r="91" spans="1:7" x14ac:dyDescent="0.25">
      <c r="A91" s="45" t="s">
        <v>6</v>
      </c>
      <c r="B91" s="23" t="s">
        <v>11</v>
      </c>
      <c r="C91" s="5" t="s">
        <v>16</v>
      </c>
      <c r="D91" s="34">
        <v>73533.350000000006</v>
      </c>
      <c r="E91" s="35">
        <f>+D91*$E$6+D91</f>
        <v>90446.020500000013</v>
      </c>
      <c r="F91" s="32">
        <f>+D91*$F$6+D91</f>
        <v>79416.018000000011</v>
      </c>
      <c r="G91" s="46">
        <f>D91*$G$6+D91</f>
        <v>77210.017500000002</v>
      </c>
    </row>
    <row r="92" spans="1:7" x14ac:dyDescent="0.25">
      <c r="A92" s="45"/>
      <c r="B92" s="23"/>
      <c r="C92" s="5" t="s">
        <v>17</v>
      </c>
      <c r="D92" s="34">
        <v>6127.78</v>
      </c>
      <c r="E92" s="35">
        <f t="shared" ref="E92:E97" si="21">+D92*$E$6+D92</f>
        <v>7537.1693999999998</v>
      </c>
      <c r="F92" s="32">
        <f t="shared" ref="F92:F97" si="22">+D92*$F$6+D92</f>
        <v>6618.0023999999994</v>
      </c>
      <c r="G92" s="46">
        <f t="shared" ref="G92:G97" si="23">D92*$G$6+D92</f>
        <v>6434.1689999999999</v>
      </c>
    </row>
    <row r="93" spans="1:7" x14ac:dyDescent="0.25">
      <c r="A93" s="47" t="s">
        <v>7</v>
      </c>
      <c r="B93" s="5" t="s">
        <v>12</v>
      </c>
      <c r="C93" s="5" t="s">
        <v>18</v>
      </c>
      <c r="D93" s="34">
        <v>36.42</v>
      </c>
      <c r="E93" s="35">
        <f t="shared" si="21"/>
        <v>44.796600000000005</v>
      </c>
      <c r="F93" s="32">
        <f t="shared" si="22"/>
        <v>39.333600000000004</v>
      </c>
      <c r="G93" s="46">
        <f t="shared" si="23"/>
        <v>38.241</v>
      </c>
    </row>
    <row r="94" spans="1:7" ht="18.75" x14ac:dyDescent="0.25">
      <c r="A94" s="47" t="s">
        <v>8</v>
      </c>
      <c r="B94" s="5" t="s">
        <v>13</v>
      </c>
      <c r="C94" s="4" t="s">
        <v>19</v>
      </c>
      <c r="D94" s="34">
        <v>20</v>
      </c>
      <c r="E94" s="35">
        <f t="shared" si="21"/>
        <v>24.6</v>
      </c>
      <c r="F94" s="32">
        <f t="shared" si="22"/>
        <v>21.6</v>
      </c>
      <c r="G94" s="46">
        <f t="shared" si="23"/>
        <v>21</v>
      </c>
    </row>
    <row r="95" spans="1:7" ht="15.75" customHeight="1" x14ac:dyDescent="0.25">
      <c r="A95" s="45" t="s">
        <v>9</v>
      </c>
      <c r="B95" s="24" t="s">
        <v>14</v>
      </c>
      <c r="C95" s="5" t="s">
        <v>16</v>
      </c>
      <c r="D95" s="34">
        <v>17989.259999999998</v>
      </c>
      <c r="E95" s="35">
        <f t="shared" si="21"/>
        <v>22126.789799999999</v>
      </c>
      <c r="F95" s="32">
        <f t="shared" si="22"/>
        <v>19428.400799999999</v>
      </c>
      <c r="G95" s="46">
        <f t="shared" si="23"/>
        <v>18888.722999999998</v>
      </c>
    </row>
    <row r="96" spans="1:7" x14ac:dyDescent="0.25">
      <c r="A96" s="45"/>
      <c r="B96" s="24"/>
      <c r="C96" s="5" t="s">
        <v>17</v>
      </c>
      <c r="D96" s="34">
        <v>1499.1</v>
      </c>
      <c r="E96" s="35">
        <f t="shared" si="21"/>
        <v>1843.893</v>
      </c>
      <c r="F96" s="32">
        <f t="shared" si="22"/>
        <v>1619.0279999999998</v>
      </c>
      <c r="G96" s="46">
        <f t="shared" si="23"/>
        <v>1574.0549999999998</v>
      </c>
    </row>
    <row r="97" spans="1:7" ht="26.25" thickBot="1" x14ac:dyDescent="0.3">
      <c r="A97" s="48" t="s">
        <v>10</v>
      </c>
      <c r="B97" s="49" t="s">
        <v>15</v>
      </c>
      <c r="C97" s="50" t="s">
        <v>18</v>
      </c>
      <c r="D97" s="51">
        <v>12.05</v>
      </c>
      <c r="E97" s="52">
        <f t="shared" si="21"/>
        <v>14.8215</v>
      </c>
      <c r="F97" s="53">
        <f t="shared" si="22"/>
        <v>13.014000000000001</v>
      </c>
      <c r="G97" s="54">
        <f t="shared" si="23"/>
        <v>12.6525</v>
      </c>
    </row>
    <row r="98" spans="1:7" x14ac:dyDescent="0.25">
      <c r="A98" s="29"/>
      <c r="B98" s="29"/>
      <c r="C98" s="29"/>
      <c r="D98" s="29"/>
      <c r="E98" s="29"/>
      <c r="F98" s="29"/>
      <c r="G98" s="29"/>
    </row>
    <row r="99" spans="1:7" ht="18.75" x14ac:dyDescent="0.25">
      <c r="A99" s="21" t="s">
        <v>27</v>
      </c>
      <c r="B99" s="21"/>
      <c r="C99" s="21"/>
      <c r="D99" s="21"/>
      <c r="E99" s="29"/>
      <c r="F99" s="29"/>
      <c r="G99" s="29"/>
    </row>
    <row r="100" spans="1:7" ht="16.5" thickBot="1" x14ac:dyDescent="0.3">
      <c r="A100" s="30"/>
      <c r="B100" s="30"/>
      <c r="C100" s="30"/>
      <c r="D100" s="30"/>
      <c r="E100" s="29"/>
      <c r="F100" s="29"/>
      <c r="G100" s="29"/>
    </row>
    <row r="101" spans="1:7" ht="31.5" customHeight="1" x14ac:dyDescent="0.25">
      <c r="A101" s="37" t="s">
        <v>5</v>
      </c>
      <c r="B101" s="38" t="s">
        <v>1</v>
      </c>
      <c r="C101" s="38" t="s">
        <v>2</v>
      </c>
      <c r="D101" s="39" t="s">
        <v>3</v>
      </c>
      <c r="E101" s="40" t="s">
        <v>28</v>
      </c>
      <c r="F101" s="41" t="s">
        <v>29</v>
      </c>
      <c r="G101" s="42" t="s">
        <v>33</v>
      </c>
    </row>
    <row r="102" spans="1:7" x14ac:dyDescent="0.25">
      <c r="A102" s="43"/>
      <c r="B102" s="22"/>
      <c r="C102" s="22"/>
      <c r="D102" s="33" t="s">
        <v>4</v>
      </c>
      <c r="E102" s="36">
        <v>0.23</v>
      </c>
      <c r="F102" s="31">
        <v>0.08</v>
      </c>
      <c r="G102" s="44">
        <v>0.05</v>
      </c>
    </row>
    <row r="103" spans="1:7" x14ac:dyDescent="0.25">
      <c r="A103" s="45" t="s">
        <v>6</v>
      </c>
      <c r="B103" s="23" t="s">
        <v>11</v>
      </c>
      <c r="C103" s="5" t="s">
        <v>16</v>
      </c>
      <c r="D103" s="34">
        <v>73533.350000000006</v>
      </c>
      <c r="E103" s="35">
        <f>+D103*$E$6+D103</f>
        <v>90446.020500000013</v>
      </c>
      <c r="F103" s="32">
        <f>+D103*$F$6+D103</f>
        <v>79416.018000000011</v>
      </c>
      <c r="G103" s="46">
        <f>D103*$G$6+D103</f>
        <v>77210.017500000002</v>
      </c>
    </row>
    <row r="104" spans="1:7" x14ac:dyDescent="0.25">
      <c r="A104" s="45"/>
      <c r="B104" s="23"/>
      <c r="C104" s="5" t="s">
        <v>17</v>
      </c>
      <c r="D104" s="34">
        <v>6127.78</v>
      </c>
      <c r="E104" s="35">
        <f t="shared" ref="E104:E109" si="24">+D104*$E$6+D104</f>
        <v>7537.1693999999998</v>
      </c>
      <c r="F104" s="32">
        <f t="shared" ref="F104:F109" si="25">+D104*$F$6+D104</f>
        <v>6618.0023999999994</v>
      </c>
      <c r="G104" s="46">
        <f t="shared" ref="G104:G109" si="26">D104*$G$6+D104</f>
        <v>6434.1689999999999</v>
      </c>
    </row>
    <row r="105" spans="1:7" x14ac:dyDescent="0.25">
      <c r="A105" s="47" t="s">
        <v>7</v>
      </c>
      <c r="B105" s="5" t="s">
        <v>12</v>
      </c>
      <c r="C105" s="5" t="s">
        <v>18</v>
      </c>
      <c r="D105" s="34">
        <v>36.42</v>
      </c>
      <c r="E105" s="35">
        <f t="shared" si="24"/>
        <v>44.796600000000005</v>
      </c>
      <c r="F105" s="32">
        <f t="shared" si="25"/>
        <v>39.333600000000004</v>
      </c>
      <c r="G105" s="46">
        <f t="shared" si="26"/>
        <v>38.241</v>
      </c>
    </row>
    <row r="106" spans="1:7" ht="18.75" x14ac:dyDescent="0.25">
      <c r="A106" s="47" t="s">
        <v>8</v>
      </c>
      <c r="B106" s="5" t="s">
        <v>13</v>
      </c>
      <c r="C106" s="4" t="s">
        <v>19</v>
      </c>
      <c r="D106" s="34">
        <v>20</v>
      </c>
      <c r="E106" s="35">
        <f t="shared" si="24"/>
        <v>24.6</v>
      </c>
      <c r="F106" s="32">
        <f t="shared" si="25"/>
        <v>21.6</v>
      </c>
      <c r="G106" s="46">
        <f t="shared" si="26"/>
        <v>21</v>
      </c>
    </row>
    <row r="107" spans="1:7" ht="15.75" customHeight="1" x14ac:dyDescent="0.25">
      <c r="A107" s="45" t="s">
        <v>9</v>
      </c>
      <c r="B107" s="24" t="s">
        <v>14</v>
      </c>
      <c r="C107" s="5" t="s">
        <v>16</v>
      </c>
      <c r="D107" s="34">
        <v>22177.56</v>
      </c>
      <c r="E107" s="35">
        <f t="shared" si="24"/>
        <v>27278.398800000003</v>
      </c>
      <c r="F107" s="32">
        <f t="shared" si="25"/>
        <v>23951.764800000001</v>
      </c>
      <c r="G107" s="46">
        <f t="shared" si="26"/>
        <v>23286.438000000002</v>
      </c>
    </row>
    <row r="108" spans="1:7" x14ac:dyDescent="0.25">
      <c r="A108" s="45"/>
      <c r="B108" s="24"/>
      <c r="C108" s="5" t="s">
        <v>17</v>
      </c>
      <c r="D108" s="34">
        <v>1848.13</v>
      </c>
      <c r="E108" s="35">
        <f t="shared" si="24"/>
        <v>2273.1999000000001</v>
      </c>
      <c r="F108" s="32">
        <f t="shared" si="25"/>
        <v>1995.9804000000001</v>
      </c>
      <c r="G108" s="46">
        <f t="shared" si="26"/>
        <v>1940.5365000000002</v>
      </c>
    </row>
    <row r="109" spans="1:7" ht="26.25" thickBot="1" x14ac:dyDescent="0.3">
      <c r="A109" s="48" t="s">
        <v>10</v>
      </c>
      <c r="B109" s="49" t="s">
        <v>15</v>
      </c>
      <c r="C109" s="50" t="s">
        <v>18</v>
      </c>
      <c r="D109" s="51">
        <v>17.8</v>
      </c>
      <c r="E109" s="52">
        <f t="shared" si="24"/>
        <v>21.894000000000002</v>
      </c>
      <c r="F109" s="53">
        <f t="shared" si="25"/>
        <v>19.224</v>
      </c>
      <c r="G109" s="54">
        <f t="shared" si="26"/>
        <v>18.690000000000001</v>
      </c>
    </row>
    <row r="111" spans="1:7" ht="18.75" x14ac:dyDescent="0.3">
      <c r="A111" s="28" t="s">
        <v>34</v>
      </c>
      <c r="B111" s="28"/>
      <c r="C111" s="28"/>
      <c r="D111" s="28"/>
    </row>
    <row r="112" spans="1:7" ht="16.5" thickBot="1" x14ac:dyDescent="0.3"/>
    <row r="113" spans="1:7" ht="38.25" x14ac:dyDescent="0.25">
      <c r="A113" s="37" t="s">
        <v>5</v>
      </c>
      <c r="B113" s="38" t="s">
        <v>1</v>
      </c>
      <c r="C113" s="38" t="s">
        <v>2</v>
      </c>
      <c r="D113" s="39" t="s">
        <v>3</v>
      </c>
      <c r="E113" s="40" t="s">
        <v>28</v>
      </c>
      <c r="F113" s="41" t="s">
        <v>29</v>
      </c>
      <c r="G113" s="42" t="s">
        <v>33</v>
      </c>
    </row>
    <row r="114" spans="1:7" x14ac:dyDescent="0.25">
      <c r="A114" s="43"/>
      <c r="B114" s="22"/>
      <c r="C114" s="22"/>
      <c r="D114" s="33" t="s">
        <v>4</v>
      </c>
      <c r="E114" s="36">
        <v>0.23</v>
      </c>
      <c r="F114" s="31">
        <v>0.08</v>
      </c>
      <c r="G114" s="44">
        <v>0.05</v>
      </c>
    </row>
    <row r="115" spans="1:7" ht="25.5" x14ac:dyDescent="0.25">
      <c r="A115" s="47" t="s">
        <v>6</v>
      </c>
      <c r="B115" s="6" t="s">
        <v>35</v>
      </c>
      <c r="C115" s="5" t="s">
        <v>36</v>
      </c>
      <c r="D115" s="34">
        <v>8108.91</v>
      </c>
      <c r="E115" s="35">
        <f>+D115*$E$6+D115</f>
        <v>9973.9593000000004</v>
      </c>
      <c r="F115" s="32">
        <f>+D115*$F$6+D115</f>
        <v>8757.6227999999992</v>
      </c>
      <c r="G115" s="46">
        <f>D115*$G$6+D115</f>
        <v>8514.3554999999997</v>
      </c>
    </row>
    <row r="116" spans="1:7" ht="23.25" customHeight="1" thickBot="1" x14ac:dyDescent="0.3">
      <c r="A116" s="48" t="s">
        <v>7</v>
      </c>
      <c r="B116" s="50" t="s">
        <v>37</v>
      </c>
      <c r="C116" s="50" t="s">
        <v>18</v>
      </c>
      <c r="D116" s="51">
        <v>62.31</v>
      </c>
      <c r="E116" s="52">
        <f>+D116*$E$6+D116</f>
        <v>76.641300000000001</v>
      </c>
      <c r="F116" s="53">
        <f>+D116*$F$6+D116</f>
        <v>67.294800000000009</v>
      </c>
      <c r="G116" s="54">
        <f>D116*$G$6+D116</f>
        <v>65.4255</v>
      </c>
    </row>
  </sheetData>
  <mergeCells count="77">
    <mergeCell ref="A111:D111"/>
    <mergeCell ref="A1:G1"/>
    <mergeCell ref="A113:A114"/>
    <mergeCell ref="B113:B114"/>
    <mergeCell ref="C113:C114"/>
    <mergeCell ref="A103:A104"/>
    <mergeCell ref="B103:B104"/>
    <mergeCell ref="A107:A108"/>
    <mergeCell ref="B107:B108"/>
    <mergeCell ref="A91:A92"/>
    <mergeCell ref="B91:B92"/>
    <mergeCell ref="A95:A96"/>
    <mergeCell ref="B95:B96"/>
    <mergeCell ref="A99:D99"/>
    <mergeCell ref="A101:A102"/>
    <mergeCell ref="B101:B102"/>
    <mergeCell ref="C101:C102"/>
    <mergeCell ref="A89:A90"/>
    <mergeCell ref="B89:B90"/>
    <mergeCell ref="C89:C90"/>
    <mergeCell ref="A67:A68"/>
    <mergeCell ref="B67:B68"/>
    <mergeCell ref="A71:A72"/>
    <mergeCell ref="B71:B72"/>
    <mergeCell ref="A75:D75"/>
    <mergeCell ref="A77:A78"/>
    <mergeCell ref="B77:B78"/>
    <mergeCell ref="C77:C78"/>
    <mergeCell ref="A79:A80"/>
    <mergeCell ref="B79:B80"/>
    <mergeCell ref="A83:A84"/>
    <mergeCell ref="B83:B84"/>
    <mergeCell ref="A87:D87"/>
    <mergeCell ref="A65:A66"/>
    <mergeCell ref="B65:B66"/>
    <mergeCell ref="C65:C66"/>
    <mergeCell ref="A43:A44"/>
    <mergeCell ref="B43:B44"/>
    <mergeCell ref="A47:A48"/>
    <mergeCell ref="B47:B48"/>
    <mergeCell ref="A51:D51"/>
    <mergeCell ref="A53:A54"/>
    <mergeCell ref="B53:B54"/>
    <mergeCell ref="C53:C54"/>
    <mergeCell ref="A55:A56"/>
    <mergeCell ref="B55:B56"/>
    <mergeCell ref="A59:A60"/>
    <mergeCell ref="B59:B60"/>
    <mergeCell ref="A63:D63"/>
    <mergeCell ref="A41:A42"/>
    <mergeCell ref="B41:B42"/>
    <mergeCell ref="C41:C42"/>
    <mergeCell ref="A19:A20"/>
    <mergeCell ref="B19:B20"/>
    <mergeCell ref="A23:A24"/>
    <mergeCell ref="B23:B24"/>
    <mergeCell ref="A27:D27"/>
    <mergeCell ref="A29:A30"/>
    <mergeCell ref="B29:B30"/>
    <mergeCell ref="C29:C30"/>
    <mergeCell ref="A31:A32"/>
    <mergeCell ref="B31:B32"/>
    <mergeCell ref="A35:A36"/>
    <mergeCell ref="B35:B36"/>
    <mergeCell ref="A39:D39"/>
    <mergeCell ref="B11:B12"/>
    <mergeCell ref="A11:A12"/>
    <mergeCell ref="A15:D15"/>
    <mergeCell ref="A17:A18"/>
    <mergeCell ref="B17:B18"/>
    <mergeCell ref="C17:C18"/>
    <mergeCell ref="A3:D3"/>
    <mergeCell ref="A5:A6"/>
    <mergeCell ref="B5:B6"/>
    <mergeCell ref="C5:C6"/>
    <mergeCell ref="B7:B8"/>
    <mergeCell ref="A7:A8"/>
  </mergeCells>
  <pageMargins left="0.19685039370078741" right="0.19685039370078741" top="0.74803149606299213" bottom="0.74803149606299213" header="0.31496062992125984" footer="0.31496062992125984"/>
  <pageSetup paperSize="9" scale="92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45E5-0FD0-4EE1-B422-EE84B2BBE5B8}">
  <dimension ref="F5:L10"/>
  <sheetViews>
    <sheetView workbookViewId="0">
      <selection activeCell="F5" sqref="F5:L10"/>
    </sheetView>
  </sheetViews>
  <sheetFormatPr defaultRowHeight="15" x14ac:dyDescent="0.25"/>
  <cols>
    <col min="5" max="5" width="9.140625" customWidth="1"/>
    <col min="7" max="7" width="23.28515625" customWidth="1"/>
    <col min="8" max="8" width="15.42578125" customWidth="1"/>
    <col min="9" max="9" width="13" customWidth="1"/>
    <col min="10" max="10" width="14" customWidth="1"/>
    <col min="11" max="11" width="17.140625" customWidth="1"/>
    <col min="12" max="12" width="20.7109375" customWidth="1"/>
  </cols>
  <sheetData>
    <row r="5" spans="6:12" x14ac:dyDescent="0.25">
      <c r="F5" s="7" t="s">
        <v>32</v>
      </c>
    </row>
    <row r="6" spans="6:12" ht="26.25" customHeight="1" x14ac:dyDescent="0.25">
      <c r="F6" s="25" t="s">
        <v>5</v>
      </c>
      <c r="G6" s="25" t="s">
        <v>1</v>
      </c>
      <c r="H6" s="25" t="s">
        <v>2</v>
      </c>
      <c r="I6" s="8" t="s">
        <v>3</v>
      </c>
      <c r="J6" s="9" t="s">
        <v>28</v>
      </c>
      <c r="K6" s="10" t="s">
        <v>29</v>
      </c>
      <c r="L6" s="11" t="s">
        <v>30</v>
      </c>
    </row>
    <row r="7" spans="6:12" x14ac:dyDescent="0.25">
      <c r="F7" s="25"/>
      <c r="G7" s="25"/>
      <c r="H7" s="25"/>
      <c r="I7" s="12" t="s">
        <v>4</v>
      </c>
      <c r="J7" s="20">
        <v>0.23</v>
      </c>
      <c r="K7" s="13">
        <v>0.08</v>
      </c>
      <c r="L7" s="14">
        <v>0.05</v>
      </c>
    </row>
    <row r="8" spans="6:12" x14ac:dyDescent="0.25">
      <c r="F8" s="26" t="s">
        <v>6</v>
      </c>
      <c r="G8" s="27" t="s">
        <v>11</v>
      </c>
      <c r="H8" s="15" t="s">
        <v>16</v>
      </c>
      <c r="I8" s="16">
        <v>8108.91</v>
      </c>
      <c r="J8" s="16">
        <v>9973.9599999999991</v>
      </c>
      <c r="K8" s="18">
        <v>8757.6200000000008</v>
      </c>
      <c r="L8" s="19">
        <v>8514.35</v>
      </c>
    </row>
    <row r="9" spans="6:12" ht="12.75" customHeight="1" x14ac:dyDescent="0.25">
      <c r="F9" s="26"/>
      <c r="G9" s="27"/>
      <c r="H9" s="15" t="s">
        <v>17</v>
      </c>
      <c r="I9" s="16">
        <v>675.74</v>
      </c>
      <c r="J9" s="16">
        <v>831.16</v>
      </c>
      <c r="K9" s="18">
        <v>729.8</v>
      </c>
      <c r="L9" s="19">
        <v>709.53</v>
      </c>
    </row>
    <row r="10" spans="6:12" x14ac:dyDescent="0.25">
      <c r="F10" s="17" t="s">
        <v>7</v>
      </c>
      <c r="G10" s="15" t="s">
        <v>12</v>
      </c>
      <c r="H10" s="15" t="s">
        <v>18</v>
      </c>
      <c r="I10" s="16">
        <v>62.31</v>
      </c>
      <c r="J10" s="16">
        <v>76.64</v>
      </c>
      <c r="K10" s="18">
        <v>67.290000000000006</v>
      </c>
      <c r="L10" s="19">
        <v>65.42</v>
      </c>
    </row>
  </sheetData>
  <mergeCells count="5">
    <mergeCell ref="F6:F7"/>
    <mergeCell ref="G6:G7"/>
    <mergeCell ref="H6:H7"/>
    <mergeCell ref="F8:F9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2022-02-01T10:07:22Z</cp:lastPrinted>
  <dcterms:created xsi:type="dcterms:W3CDTF">2022-01-27T09:37:46Z</dcterms:created>
  <dcterms:modified xsi:type="dcterms:W3CDTF">2022-02-01T10:09:00Z</dcterms:modified>
</cp:coreProperties>
</file>